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gioneria\Desktop\SITO\COSTI CONTABILIZZATI\ANNO 2019\"/>
    </mc:Choice>
  </mc:AlternateContent>
  <bookViews>
    <workbookView xWindow="0" yWindow="150" windowWidth="9420" windowHeight="450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G5" i="1" l="1"/>
  <c r="H5" i="1" s="1"/>
  <c r="F12" i="1" l="1"/>
  <c r="G11" i="1"/>
  <c r="H11" i="1" s="1"/>
  <c r="G9" i="1"/>
  <c r="H9" i="1" s="1"/>
  <c r="G7" i="1"/>
  <c r="H7" i="1" s="1"/>
  <c r="G3" i="1"/>
  <c r="H3" i="1" s="1"/>
  <c r="B12" i="1"/>
  <c r="C14" i="1" s="1"/>
  <c r="E12" i="1"/>
  <c r="D12" i="1"/>
  <c r="C12" i="1"/>
  <c r="G12" i="1" l="1"/>
  <c r="C15" i="1" s="1"/>
  <c r="C16" i="1" s="1"/>
</calcChain>
</file>

<file path=xl/sharedStrings.xml><?xml version="1.0" encoding="utf-8"?>
<sst xmlns="http://schemas.openxmlformats.org/spreadsheetml/2006/main" count="18" uniqueCount="18">
  <si>
    <t>Personale</t>
  </si>
  <si>
    <t>Beni</t>
  </si>
  <si>
    <t>Servizi</t>
  </si>
  <si>
    <t>Provento totale</t>
  </si>
  <si>
    <t>%</t>
  </si>
  <si>
    <t>PERCENTUALE DI COPERTURA</t>
  </si>
  <si>
    <t>TOTALE PROVENTI</t>
  </si>
  <si>
    <t>TOTALE SPESE</t>
  </si>
  <si>
    <t>MENSA SCOLASTICA</t>
  </si>
  <si>
    <t>ASSISTENZA DOMICILIARE</t>
  </si>
  <si>
    <t>TUMULAZIONE, INUMAZIONE, ESUMAZIONE, ESTUMULAZIONE E TRASLAZIONE  SALME</t>
  </si>
  <si>
    <t>TOTALE</t>
  </si>
  <si>
    <t>LAMPADE VOTIVE</t>
  </si>
  <si>
    <t>Altro</t>
  </si>
  <si>
    <t>Servizio</t>
  </si>
  <si>
    <t>TRASPORTO SCOLASTICO E TRASPORTO PER ATTIVITA' NATATORIA</t>
  </si>
  <si>
    <t>Spesa totale</t>
  </si>
  <si>
    <t>RENDICONTO 2019 - SERVIZI A DOMANDA 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</si>
</sst>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5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/>
    <xf numFmtId="0" fontId="2" fillId="0" borderId="3" xfId="0" applyFont="1" applyBorder="1" applyAlignment="1"/>
    <xf numFmtId="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/>
    <xf numFmtId="0" fontId="1" fillId="0" borderId="0" xfId="0" applyFont="1"/>
    <xf numFmtId="4" fontId="1" fillId="0" borderId="4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4" fontId="1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="160" zoomScaleNormal="160" workbookViewId="0">
      <selection activeCell="K5" sqref="K5"/>
    </sheetView>
  </sheetViews>
  <sheetFormatPr defaultColWidth="8.85546875" defaultRowHeight="12.75" x14ac:dyDescent="0.2"/>
  <cols>
    <col min="1" max="1" width="20.28515625" style="26" customWidth="1"/>
    <col min="2" max="2" width="10.28515625" style="21" customWidth="1"/>
    <col min="3" max="3" width="10.85546875" style="21" customWidth="1"/>
    <col min="4" max="4" width="10.5703125" style="21" customWidth="1"/>
    <col min="5" max="5" width="10" style="21" customWidth="1"/>
    <col min="6" max="6" width="9.5703125" style="21" customWidth="1"/>
    <col min="7" max="7" width="11.140625" style="22" customWidth="1"/>
    <col min="8" max="8" width="6.28515625" style="23" customWidth="1"/>
    <col min="9" max="11" width="10.7109375" style="16" bestFit="1" customWidth="1"/>
    <col min="12" max="16384" width="8.85546875" style="16"/>
  </cols>
  <sheetData>
    <row r="1" spans="1:14" x14ac:dyDescent="0.2">
      <c r="A1" s="37" t="s">
        <v>17</v>
      </c>
      <c r="B1" s="37"/>
      <c r="C1" s="37"/>
      <c r="D1" s="37"/>
      <c r="E1" s="37"/>
      <c r="F1" s="37"/>
      <c r="G1" s="37"/>
      <c r="H1" s="37"/>
    </row>
    <row r="2" spans="1:14" s="15" customFormat="1" ht="25.5" x14ac:dyDescent="0.2">
      <c r="A2" s="14" t="s">
        <v>14</v>
      </c>
      <c r="B2" s="7" t="s">
        <v>3</v>
      </c>
      <c r="C2" s="8" t="s">
        <v>0</v>
      </c>
      <c r="D2" s="8" t="s">
        <v>1</v>
      </c>
      <c r="E2" s="8" t="s">
        <v>2</v>
      </c>
      <c r="F2" s="8" t="s">
        <v>13</v>
      </c>
      <c r="G2" s="8" t="s">
        <v>16</v>
      </c>
      <c r="H2" s="9" t="s">
        <v>4</v>
      </c>
    </row>
    <row r="3" spans="1:14" ht="15" customHeight="1" x14ac:dyDescent="0.2">
      <c r="A3" s="1" t="s">
        <v>8</v>
      </c>
      <c r="B3" s="28">
        <v>22504.99</v>
      </c>
      <c r="C3" s="30">
        <v>10882</v>
      </c>
      <c r="D3" s="30">
        <v>0</v>
      </c>
      <c r="E3" s="30">
        <v>27779</v>
      </c>
      <c r="F3" s="30">
        <v>5343.4</v>
      </c>
      <c r="G3" s="28">
        <f>SUM(C3:F3)</f>
        <v>44004.4</v>
      </c>
      <c r="H3" s="10">
        <f>B3*100/G3</f>
        <v>51.1425902864259</v>
      </c>
    </row>
    <row r="4" spans="1:14" s="17" customFormat="1" ht="9" customHeight="1" x14ac:dyDescent="0.2">
      <c r="A4" s="3"/>
      <c r="B4" s="27"/>
      <c r="C4" s="27"/>
      <c r="D4" s="27"/>
      <c r="E4" s="27"/>
      <c r="F4" s="27"/>
      <c r="G4" s="27"/>
      <c r="H4" s="13"/>
    </row>
    <row r="5" spans="1:14" s="19" customFormat="1" ht="63.75" x14ac:dyDescent="0.2">
      <c r="A5" s="2" t="s">
        <v>15</v>
      </c>
      <c r="B5" s="30">
        <v>5345.19</v>
      </c>
      <c r="C5" s="30">
        <v>28917.96</v>
      </c>
      <c r="D5" s="30">
        <v>3415.13</v>
      </c>
      <c r="E5" s="30">
        <v>4368.42</v>
      </c>
      <c r="F5" s="30">
        <v>120</v>
      </c>
      <c r="G5" s="30">
        <f>SUM(C5:F5)</f>
        <v>36821.51</v>
      </c>
      <c r="H5" s="10">
        <f>B5*100/G5</f>
        <v>14.516487781190939</v>
      </c>
      <c r="I5" s="18"/>
      <c r="J5" s="18"/>
      <c r="K5" s="18"/>
    </row>
    <row r="6" spans="1:14" ht="9" customHeight="1" x14ac:dyDescent="0.2">
      <c r="A6" s="1"/>
      <c r="B6" s="28"/>
      <c r="C6" s="28"/>
      <c r="D6" s="28"/>
      <c r="E6" s="28"/>
      <c r="F6" s="28"/>
      <c r="G6" s="28"/>
      <c r="H6" s="10"/>
    </row>
    <row r="7" spans="1:14" s="20" customFormat="1" x14ac:dyDescent="0.2">
      <c r="A7" s="2" t="s">
        <v>12</v>
      </c>
      <c r="B7" s="29">
        <v>20000</v>
      </c>
      <c r="C7" s="33">
        <v>8260.2999999999993</v>
      </c>
      <c r="D7" s="33">
        <v>800</v>
      </c>
      <c r="E7" s="33"/>
      <c r="F7" s="33">
        <v>3265.11</v>
      </c>
      <c r="G7" s="28">
        <f>SUM(C7:F7)</f>
        <v>12325.41</v>
      </c>
      <c r="H7" s="10">
        <f>B7*100/G7</f>
        <v>162.2664073649477</v>
      </c>
    </row>
    <row r="8" spans="1:14" ht="9" customHeight="1" x14ac:dyDescent="0.2">
      <c r="A8" s="1"/>
      <c r="B8" s="28"/>
      <c r="C8" s="30"/>
      <c r="D8" s="30"/>
      <c r="E8" s="30"/>
      <c r="F8" s="30"/>
      <c r="G8" s="28"/>
      <c r="H8" s="10"/>
    </row>
    <row r="9" spans="1:14" s="19" customFormat="1" ht="25.5" x14ac:dyDescent="0.2">
      <c r="A9" s="2" t="s">
        <v>9</v>
      </c>
      <c r="B9" s="28">
        <v>1586.25</v>
      </c>
      <c r="C9" s="30">
        <v>5572.38</v>
      </c>
      <c r="D9" s="30"/>
      <c r="E9" s="30">
        <v>2735.93</v>
      </c>
      <c r="F9" s="30"/>
      <c r="G9" s="28">
        <f>SUM(C9:F9)</f>
        <v>8308.31</v>
      </c>
      <c r="H9" s="10">
        <f>B9*100/G9</f>
        <v>19.092330449874886</v>
      </c>
      <c r="N9" s="34"/>
    </row>
    <row r="10" spans="1:14" ht="9" customHeight="1" x14ac:dyDescent="0.2">
      <c r="A10" s="1"/>
      <c r="B10" s="28"/>
      <c r="C10" s="28"/>
      <c r="D10" s="28"/>
      <c r="E10" s="28"/>
      <c r="F10" s="28"/>
      <c r="G10" s="28"/>
      <c r="H10" s="10"/>
    </row>
    <row r="11" spans="1:14" s="19" customFormat="1" ht="70.150000000000006" customHeight="1" x14ac:dyDescent="0.2">
      <c r="A11" s="2" t="s">
        <v>10</v>
      </c>
      <c r="B11" s="29">
        <v>1550</v>
      </c>
      <c r="C11" s="30">
        <v>6400.69</v>
      </c>
      <c r="D11" s="28"/>
      <c r="E11" s="28">
        <v>1000</v>
      </c>
      <c r="F11" s="28"/>
      <c r="G11" s="28">
        <f>SUM(C11:F11)</f>
        <v>7400.69</v>
      </c>
      <c r="H11" s="10">
        <f>B11*100/G11</f>
        <v>20.94399306010656</v>
      </c>
    </row>
    <row r="12" spans="1:14" ht="21.75" customHeight="1" x14ac:dyDescent="0.2">
      <c r="A12" s="11" t="s">
        <v>11</v>
      </c>
      <c r="B12" s="31">
        <f t="shared" ref="B12:G12" si="0">SUM(B3:B11)</f>
        <v>50986.43</v>
      </c>
      <c r="C12" s="31">
        <f t="shared" si="0"/>
        <v>60033.329999999994</v>
      </c>
      <c r="D12" s="31">
        <f t="shared" si="0"/>
        <v>4215.13</v>
      </c>
      <c r="E12" s="31">
        <f t="shared" si="0"/>
        <v>35883.35</v>
      </c>
      <c r="F12" s="31">
        <f t="shared" si="0"/>
        <v>8728.51</v>
      </c>
      <c r="G12" s="31">
        <f t="shared" si="0"/>
        <v>108860.32</v>
      </c>
      <c r="H12" s="12"/>
    </row>
    <row r="14" spans="1:14" x14ac:dyDescent="0.2">
      <c r="A14" s="35" t="s">
        <v>6</v>
      </c>
      <c r="B14" s="36"/>
      <c r="C14" s="32">
        <f>B12</f>
        <v>50986.43</v>
      </c>
    </row>
    <row r="15" spans="1:14" x14ac:dyDescent="0.2">
      <c r="A15" s="4" t="s">
        <v>7</v>
      </c>
      <c r="B15" s="5"/>
      <c r="C15" s="32">
        <f>G12</f>
        <v>108860.32</v>
      </c>
    </row>
    <row r="16" spans="1:14" s="25" customFormat="1" x14ac:dyDescent="0.2">
      <c r="A16" s="35" t="s">
        <v>5</v>
      </c>
      <c r="B16" s="36"/>
      <c r="C16" s="6">
        <f>C14*100/C15</f>
        <v>46.836560833185125</v>
      </c>
      <c r="D16" s="24"/>
      <c r="E16" s="24"/>
      <c r="F16" s="24"/>
      <c r="G16" s="22"/>
      <c r="H16" s="23"/>
    </row>
  </sheetData>
  <mergeCells count="3">
    <mergeCell ref="A16:B16"/>
    <mergeCell ref="A14:B14"/>
    <mergeCell ref="A1:H1"/>
  </mergeCells>
  <phoneticPr fontId="0" type="noConversion"/>
  <pageMargins left="0.19685039370078741" right="0.19685039370078741" top="0.39370078740157483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Ragioneria</cp:lastModifiedBy>
  <cp:lastPrinted>2020-06-11T11:23:09Z</cp:lastPrinted>
  <dcterms:created xsi:type="dcterms:W3CDTF">1996-11-05T10:16:36Z</dcterms:created>
  <dcterms:modified xsi:type="dcterms:W3CDTF">2024-05-31T11:28:51Z</dcterms:modified>
</cp:coreProperties>
</file>